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<sst xmlns="http://schemas.openxmlformats.org/spreadsheetml/2006/main" count="42" uniqueCount="41">
  <si>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</si>
  <si>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</si>
  <si>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</si>
  <si>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</si>
  <si>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</si>
  <si>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</si>
  <si>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</si>
  <si>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</si>
  <si>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</si>
  <si>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</si>
  <si>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</si>
  <si>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</si>
  <si>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</si>
  <si>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</si>
  <si>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</si>
  <si>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</si>
  <si>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</si>
  <si>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</si>
  <si>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</si>
  <si>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</si>
  <si>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</si>
  <si>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</si>
  <si>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</si>
  <si>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</si>
  <si>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</si>
  <si>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</si>
  <si>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</si>
  <si>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</si>
  <si>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</si>
  <si>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</si>
  <si>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</si>
  <si>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</si>
  <si>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2021</t>
  </si>
  <si>
    <t>MUNICIPIO DE APOZOL</t>
  </si>
  <si>
    <t>Del 1 de Enero al 31 de Diciembre de 2021</t>
  </si>
  <si>
    <t>C. GABRIELA ARELLANO QUEZADA</t>
  </si>
  <si>
    <t>PRESIDENTE MUNICIPAL</t>
  </si>
  <si>
    <t>PROFR. TLAHUIZCALPANTECUTLI GONZALEZ ESTRADA.</t>
  </si>
  <si>
    <t>SINDICO MUNICIPAL</t>
  </si>
  <si>
    <t>C.P. ANDREA LEXUS GARCIA VALENZUELA.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</si>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</sst>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4"/>
      <c r="E1" s="64"/>
      <c r="F1" s="64"/>
      <c r="G1" s="65"/>
      <c r="H1" s="65"/>
      <c r="I1" s="65"/>
      <c r="J1" s="3"/>
      <c r="K1" s="65"/>
      <c r="L1" s="6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 t="s">
        <v>32</v>
      </c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33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0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34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/>
      <c r="D7" s="58" t="s">
        <v>1</v>
      </c>
      <c r="E7" s="58"/>
      <c r="F7" s="58"/>
      <c r="G7" s="58"/>
      <c r="H7" s="58"/>
      <c r="I7" s="43"/>
      <c r="J7" s="8"/>
      <c r="K7" s="8"/>
      <c r="L7" s="8"/>
      <c r="M7" s="8"/>
      <c r="N7" s="8"/>
    </row>
    <row r="8" spans="2:14" ht="9.75" customHeight="1">
      <c r="B8" s="59"/>
      <c r="C8" s="59"/>
      <c r="D8" s="59"/>
      <c r="E8" s="59"/>
      <c r="F8" s="59"/>
      <c r="G8" s="59"/>
      <c r="H8" s="59"/>
      <c r="I8" s="59"/>
      <c r="J8" s="59"/>
      <c r="K8" s="1"/>
      <c r="L8" s="1"/>
      <c r="M8" s="1"/>
      <c r="N8" s="1"/>
    </row>
    <row r="9" spans="2:14" ht="8.25" customHeight="1">
      <c r="B9" s="59"/>
      <c r="C9" s="59"/>
      <c r="D9" s="59"/>
      <c r="E9" s="59"/>
      <c r="F9" s="59"/>
      <c r="G9" s="59"/>
      <c r="H9" s="59"/>
      <c r="I9" s="59"/>
      <c r="J9" s="59"/>
      <c r="K9" s="1"/>
      <c r="L9" s="1"/>
      <c r="M9" s="1"/>
      <c r="N9" s="1"/>
    </row>
    <row r="10" spans="2:14" ht="15">
      <c r="B10" s="9"/>
      <c r="C10" s="60" t="s">
        <v>2</v>
      </c>
      <c r="D10" s="6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1"/>
      <c r="D11" s="6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2"/>
      <c r="C12" s="59"/>
      <c r="D12" s="59"/>
      <c r="E12" s="59"/>
      <c r="F12" s="59"/>
      <c r="G12" s="59"/>
      <c r="H12" s="59"/>
      <c r="I12" s="59"/>
      <c r="J12" s="63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8"/>
      <c r="C14" s="47" t="s">
        <v>10</v>
      </c>
      <c r="D14" s="4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4" t="s">
        <v>11</v>
      </c>
      <c r="D16" s="54"/>
      <c r="E16" s="23">
        <f>SUM(E18:E24)</f>
        <v>4564720.26</v>
      </c>
      <c r="F16" s="23">
        <f>SUM(F18:F24)</f>
        <v>66320614.33</v>
      </c>
      <c r="G16" s="23">
        <f>SUM(G18:G24)</f>
        <v>67919949.9</v>
      </c>
      <c r="H16" s="23">
        <f>SUM(H18:H24)</f>
        <v>2965384.689999992</v>
      </c>
      <c r="I16" s="23">
        <f>SUM(I18:I24)</f>
        <v>-1599335.5700000075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6" t="s">
        <v>12</v>
      </c>
      <c r="D18" s="46"/>
      <c r="E18" s="28">
        <v>3482093.83</v>
      </c>
      <c r="F18" s="28">
        <v>36391630.73</v>
      </c>
      <c r="G18" s="28">
        <v>37990966.31</v>
      </c>
      <c r="H18" s="29">
        <f>E18+F18-G18</f>
        <v>1882758.2499999925</v>
      </c>
      <c r="I18" s="29">
        <f>H18-E18</f>
        <v>-1599335.5800000075</v>
      </c>
      <c r="J18" s="27"/>
      <c r="K18" s="5"/>
      <c r="L18" s="5"/>
      <c r="M18" s="1"/>
      <c r="N18" s="1"/>
      <c r="O18" s="1"/>
    </row>
    <row r="19" spans="2:15" ht="15">
      <c r="B19" s="25"/>
      <c r="C19" s="46" t="s">
        <v>13</v>
      </c>
      <c r="D19" s="46"/>
      <c r="E19" s="28">
        <v>631866.18</v>
      </c>
      <c r="F19" s="28">
        <v>29606128.9</v>
      </c>
      <c r="G19" s="28">
        <v>29606128.9</v>
      </c>
      <c r="H19" s="29">
        <f aca="true" t="shared" si="0" ref="H19:H24">E19+F19-G19</f>
        <v>631866.1799999997</v>
      </c>
      <c r="I19" s="29">
        <f aca="true" t="shared" si="1" ref="I19:I24">H19-E19</f>
        <v>0</v>
      </c>
      <c r="J19" s="27"/>
      <c r="K19" s="5"/>
      <c r="L19" s="5"/>
      <c r="M19" s="1"/>
      <c r="N19" s="1"/>
      <c r="O19" s="1"/>
    </row>
    <row r="20" spans="2:15" ht="15">
      <c r="B20" s="25"/>
      <c r="C20" s="46" t="s">
        <v>14</v>
      </c>
      <c r="D20" s="46"/>
      <c r="E20" s="28">
        <v>450760.25</v>
      </c>
      <c r="F20" s="28">
        <v>322854.7</v>
      </c>
      <c r="G20" s="28">
        <v>322854.69</v>
      </c>
      <c r="H20" s="29">
        <f t="shared" si="0"/>
        <v>450760.25999999995</v>
      </c>
      <c r="I20" s="29">
        <f t="shared" si="1"/>
        <v>0.009999999951105565</v>
      </c>
      <c r="J20" s="27"/>
      <c r="K20" s="5"/>
      <c r="L20" s="5"/>
      <c r="M20" s="1"/>
      <c r="N20" s="1"/>
      <c r="O20" s="1"/>
    </row>
    <row r="21" spans="2:15" ht="15">
      <c r="B21" s="25"/>
      <c r="C21" s="46" t="s">
        <v>15</v>
      </c>
      <c r="D21" s="46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6" t="s">
        <v>17</v>
      </c>
      <c r="D22" s="46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6" t="s">
        <v>18</v>
      </c>
      <c r="D23" s="46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6" t="s">
        <v>19</v>
      </c>
      <c r="D24" s="46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4" t="s">
        <v>20</v>
      </c>
      <c r="D26" s="54"/>
      <c r="E26" s="23">
        <f>SUM(E28:E36)</f>
        <v>16118794.41</v>
      </c>
      <c r="F26" s="23">
        <f>SUM(F28:F36)</f>
        <v>7387061.42</v>
      </c>
      <c r="G26" s="23">
        <f>SUM(G28:G36)</f>
        <v>7512882.42</v>
      </c>
      <c r="H26" s="23">
        <f>SUM(H28:H36)</f>
        <v>15992973.410000004</v>
      </c>
      <c r="I26" s="23">
        <f>SUM(I28:I36)</f>
        <v>-125821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6" t="s">
        <v>21</v>
      </c>
      <c r="D28" s="46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6" t="s">
        <v>22</v>
      </c>
      <c r="D29" s="46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6" t="s">
        <v>23</v>
      </c>
      <c r="D30" s="46"/>
      <c r="E30" s="28">
        <v>15069222.58</v>
      </c>
      <c r="F30" s="28">
        <v>7210681.41</v>
      </c>
      <c r="G30" s="28">
        <v>7210681.41</v>
      </c>
      <c r="H30" s="29">
        <f t="shared" si="2"/>
        <v>15069222.580000002</v>
      </c>
      <c r="I30" s="29">
        <f t="shared" si="3"/>
        <v>0</v>
      </c>
      <c r="J30" s="27"/>
    </row>
    <row r="31" spans="2:10" ht="15">
      <c r="B31" s="25"/>
      <c r="C31" s="46" t="s">
        <v>24</v>
      </c>
      <c r="D31" s="46"/>
      <c r="E31" s="28">
        <v>5258401.61</v>
      </c>
      <c r="F31" s="28">
        <v>176380.01</v>
      </c>
      <c r="G31" s="28">
        <v>0</v>
      </c>
      <c r="H31" s="29">
        <f t="shared" si="2"/>
        <v>5434781.62</v>
      </c>
      <c r="I31" s="29">
        <f t="shared" si="3"/>
        <v>176380.00999999978</v>
      </c>
      <c r="J31" s="27"/>
    </row>
    <row r="32" spans="2:10" ht="15">
      <c r="B32" s="25"/>
      <c r="C32" s="46" t="s">
        <v>25</v>
      </c>
      <c r="D32" s="46"/>
      <c r="E32" s="28">
        <v>55001</v>
      </c>
      <c r="F32" s="28">
        <v>0</v>
      </c>
      <c r="G32" s="28">
        <v>0</v>
      </c>
      <c r="H32" s="29">
        <f t="shared" si="2"/>
        <v>55001</v>
      </c>
      <c r="I32" s="29">
        <f t="shared" si="3"/>
        <v>0</v>
      </c>
      <c r="J32" s="27"/>
    </row>
    <row r="33" spans="2:10" ht="15">
      <c r="B33" s="25"/>
      <c r="C33" s="46" t="s">
        <v>26</v>
      </c>
      <c r="D33" s="46"/>
      <c r="E33" s="28">
        <v>-4263830.78</v>
      </c>
      <c r="F33" s="28">
        <v>0</v>
      </c>
      <c r="G33" s="28">
        <v>302201.01</v>
      </c>
      <c r="H33" s="29">
        <f t="shared" si="2"/>
        <v>-4566031.79</v>
      </c>
      <c r="I33" s="29">
        <f t="shared" si="3"/>
        <v>-302201.0099999998</v>
      </c>
      <c r="J33" s="27"/>
    </row>
    <row r="34" spans="2:10" ht="15">
      <c r="B34" s="25"/>
      <c r="C34" s="46" t="s">
        <v>27</v>
      </c>
      <c r="D34" s="46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6" t="s">
        <v>28</v>
      </c>
      <c r="D35" s="46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6" t="s">
        <v>29</v>
      </c>
      <c r="D36" s="46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7" t="s">
        <v>30</v>
      </c>
      <c r="D38" s="47"/>
      <c r="E38" s="23">
        <f>E16+E26</f>
        <v>20683514.67</v>
      </c>
      <c r="F38" s="23">
        <f>F16+F26</f>
        <v>73707675.75</v>
      </c>
      <c r="G38" s="23">
        <f>G16+G26</f>
        <v>75432832.32000001</v>
      </c>
      <c r="H38" s="23">
        <f>H16+H26</f>
        <v>18958358.099999994</v>
      </c>
      <c r="I38" s="23">
        <f>I16+I26</f>
        <v>-1725156.5700000075</v>
      </c>
      <c r="J38" s="20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1" t="s">
        <v>31</v>
      </c>
      <c r="D41" s="51"/>
      <c r="E41" s="51"/>
      <c r="F41" s="51"/>
      <c r="G41" s="51"/>
      <c r="H41" s="51"/>
      <c r="I41" s="51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7"/>
      <c r="F43" s="53"/>
      <c r="G43" s="53"/>
      <c r="H43" s="53"/>
      <c r="I43" s="53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4" t="s">
        <v>35</v>
      </c>
      <c r="D44" s="44"/>
      <c r="E44" s="39"/>
      <c r="F44" s="44" t="s">
        <v>37</v>
      </c>
      <c r="G44" s="44"/>
      <c r="H44" s="44"/>
      <c r="I44" s="44"/>
      <c r="J44" s="40"/>
      <c r="K44" s="1"/>
      <c r="Q44" s="1"/>
      <c r="R44" s="1"/>
    </row>
    <row r="45" spans="2:18" ht="15" customHeight="1">
      <c r="B45" s="1"/>
      <c r="C45" s="45" t="s">
        <v>36</v>
      </c>
      <c r="D45" s="45"/>
      <c r="E45" s="41"/>
      <c r="F45" s="45" t="s">
        <v>38</v>
      </c>
      <c r="G45" s="45"/>
      <c r="H45" s="45"/>
      <c r="I45" s="45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66" customFormat="1" ht="15" customHeight="1">
      <c r="C47" s="67" t="s">
        <v>39</v>
      </c>
      <c r="D47" s="68"/>
      <c r="E47" s="42"/>
      <c r="F47" s="69"/>
      <c r="G47" s="70"/>
      <c r="H47" s="70"/>
      <c r="I47" s="70"/>
    </row>
    <row r="48" spans="3:9" s="71" customFormat="1" ht="15" customHeight="1">
      <c r="C48" s="73" t="s">
        <v>40</v>
      </c>
      <c r="D48" s="74"/>
      <c r="E48" s="72"/>
      <c r="F48" s="73"/>
      <c r="G48" s="74"/>
      <c r="H48" s="74"/>
      <c r="I48" s="74"/>
    </row>
    <row r="49" spans="3:9" s="71" customFormat="1" ht="15" customHeight="1">
      <c r="C49" s="72"/>
      <c r="D49" s="75"/>
      <c r="E49" s="72"/>
      <c r="F49" s="72"/>
      <c r="G49" s="75"/>
      <c r="H49" s="75"/>
      <c r="I49" s="75"/>
    </row>
    <row r="50" spans="3:9" s="71" customFormat="1" ht="15" customHeight="1">
      <c r="C50" s="73"/>
      <c r="D50" s="74"/>
      <c r="E50" s="72"/>
      <c r="F50" s="73"/>
      <c r="G50" s="74"/>
      <c r="H50" s="74"/>
      <c r="I50" s="74"/>
    </row>
    <row r="51" spans="3:9" s="71" customFormat="1" ht="15" customHeight="1">
      <c r="C51" s="73"/>
      <c r="D51" s="74"/>
      <c r="E51" s="72"/>
      <c r="F51" s="73"/>
      <c r="G51" s="74"/>
      <c r="H51" s="74"/>
      <c r="I51" s="74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TESORERIA APOZOL</cp:lastModifiedBy>
  <dcterms:created xsi:type="dcterms:W3CDTF">2014-09-29T18:59:31Z</dcterms:created>
  <dcterms:modified xsi:type="dcterms:W3CDTF">2022-02-16T19:31:50Z</dcterms:modified>
  <cp:category/>
  <cp:version/>
  <cp:contentType/>
  <cp:contentStatus/>
</cp:coreProperties>
</file>