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<sst xmlns="http://schemas.openxmlformats.org/spreadsheetml/2006/main" count="73" uniqueCount="47">
  <si>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</si>
  <si>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</si>
  <si>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</si>
  <si>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</si>
  <si>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</si>
  <si>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</si>
  <si>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</si>
  <si>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</si>
  <si>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</si>
  <si>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</si>
  <si>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</si>
  <si>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</si>
  <si>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</si>
  <si>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</si>
  <si>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</si>
  <si>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</si>
  <si>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</si>
  <si>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</si>
  <si>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</si>
  <si>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</si>
  <si>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</si>
  <si>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</si>
  <si>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</si>
  <si>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</si>
  <si>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</si>
  <si>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</si>
  <si>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</si>
  <si>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</si>
  <si>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</si>
  <si>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</si>
  <si>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</si>
  <si>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</si>
  <si>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</si>
  <si>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2021</t>
  </si>
  <si>
    <t>Del 1 de Enero al 31 de Diciembre de 2021</t>
  </si>
  <si>
    <t>MUNICIPIO DE APOZOL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</si>
  <si>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</si>
  <si>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</si>
  <si>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</si>
  <si>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</si>
  <si>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</si>
  <si>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</si>
  <si>
    <t>Los Ingresos por Fuente de Financiamiento pudieran no corresponder al tipo de Ente Público configurado. Se sugiere revisar:</t>
  </si>
  <si>
    <t>·         Que la clasificación administrativa en Configuración del Ente sea correcta.</t>
  </si>
  <si>
    <t>·         Que sus ingresos estén clasificados en los conceptos correctos y aplicables a su Ente Público. Se deberá corregir o reclasificar lo que se requiera.</t>
  </si>
  <si>
    <t>Es necesario tomar en cuenta que el formato limita los ingresos que corresponden a los Poderes Legislativo, Judicial, Órganos Autónomos, Sector Paraestatal y Empresas productivas del Estado,</t>
  </si>
  <si>
    <t>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</si>
</sst>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Continuous"/>
      <protection/>
    </xf>
    <xf numFmtId="0" fontId="4" fillId="33" borderId="12" xfId="54" applyFont="1" applyFill="1" applyBorder="1" applyAlignment="1">
      <alignment horizontal="centerContinuous"/>
      <protection/>
    </xf>
    <xf numFmtId="0" fontId="5" fillId="33" borderId="13" xfId="0" applyFont="1" applyFill="1" applyBorder="1" applyAlignment="1">
      <alignment vertical="top" wrapText="1"/>
    </xf>
    <xf numFmtId="0" fontId="4" fillId="33" borderId="1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4" xfId="0" applyFont="1" applyBorder="1" applyAlignment="1">
      <alignment/>
    </xf>
    <xf numFmtId="0" fontId="49" fillId="33" borderId="14" xfId="0" applyFont="1" applyFill="1" applyBorder="1" applyAlignment="1">
      <alignment vertical="center" wrapText="1"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left" wrapText="1" indent="1"/>
      <protection/>
    </xf>
    <xf numFmtId="0" fontId="8" fillId="33" borderId="16" xfId="54" applyFont="1" applyFill="1" applyBorder="1" applyAlignment="1">
      <alignment horizontal="center" vertical="center"/>
      <protection/>
    </xf>
    <xf numFmtId="0" fontId="8" fillId="33" borderId="17" xfId="54" applyFont="1" applyFill="1" applyBorder="1" applyAlignment="1">
      <alignment horizontal="center" vertical="center"/>
      <protection/>
    </xf>
    <xf numFmtId="0" fontId="8" fillId="33" borderId="18" xfId="54" applyFont="1" applyFill="1" applyBorder="1" applyAlignment="1">
      <alignment wrapText="1"/>
      <protection/>
    </xf>
    <xf numFmtId="0" fontId="9" fillId="33" borderId="11" xfId="54" applyFont="1" applyFill="1" applyBorder="1" applyAlignment="1">
      <alignment horizontal="centerContinuous"/>
      <protection/>
    </xf>
    <xf numFmtId="0" fontId="9" fillId="33" borderId="12" xfId="54" applyFont="1" applyFill="1" applyBorder="1" applyAlignment="1">
      <alignment horizontal="centerContinuous"/>
      <protection/>
    </xf>
    <xf numFmtId="0" fontId="9" fillId="33" borderId="15" xfId="54" applyFont="1" applyFill="1" applyBorder="1" applyAlignment="1">
      <alignment horizontal="left" wrapText="1"/>
      <protection/>
    </xf>
    <xf numFmtId="0" fontId="50" fillId="0" borderId="0" xfId="0" applyFont="1" applyAlignment="1">
      <alignment/>
    </xf>
    <xf numFmtId="37" fontId="51" fillId="34" borderId="19" xfId="47" applyNumberFormat="1" applyFont="1" applyFill="1" applyBorder="1" applyAlignment="1" applyProtection="1">
      <alignment horizontal="center"/>
      <protection/>
    </xf>
    <xf numFmtId="37" fontId="51" fillId="34" borderId="19" xfId="47" applyNumberFormat="1" applyFont="1" applyFill="1" applyBorder="1" applyAlignment="1" applyProtection="1">
      <alignment horizontal="center" wrapText="1"/>
      <protection/>
    </xf>
    <xf numFmtId="37" fontId="51" fillId="34" borderId="19" xfId="47" applyNumberFormat="1" applyFont="1" applyFill="1" applyBorder="1" applyAlignment="1" applyProtection="1">
      <alignment horizontal="center" vertical="center"/>
      <protection/>
    </xf>
    <xf numFmtId="3" fontId="8" fillId="33" borderId="14" xfId="49" applyNumberFormat="1" applyFont="1" applyFill="1" applyBorder="1" applyAlignment="1" applyProtection="1">
      <alignment horizontal="right"/>
      <protection locked="0"/>
    </xf>
    <xf numFmtId="3" fontId="8" fillId="33" borderId="14" xfId="49" applyNumberFormat="1" applyFont="1" applyFill="1" applyBorder="1" applyAlignment="1" applyProtection="1">
      <alignment horizontal="right"/>
      <protection/>
    </xf>
    <xf numFmtId="3" fontId="9" fillId="33" borderId="19" xfId="54" applyNumberFormat="1" applyFont="1" applyFill="1" applyBorder="1" applyAlignment="1" applyProtection="1">
      <alignment horizontal="right"/>
      <protection/>
    </xf>
    <xf numFmtId="3" fontId="8" fillId="33" borderId="18" xfId="49" applyNumberFormat="1" applyFont="1" applyFill="1" applyBorder="1" applyAlignment="1">
      <alignment horizontal="center"/>
    </xf>
    <xf numFmtId="3" fontId="49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0" xfId="0" applyNumberFormat="1" applyFont="1" applyFill="1" applyBorder="1" applyAlignment="1">
      <alignment horizontal="right" vertical="center" wrapText="1"/>
    </xf>
    <xf numFmtId="3" fontId="4" fillId="33" borderId="19" xfId="54" applyNumberFormat="1" applyFont="1" applyFill="1" applyBorder="1" applyAlignment="1">
      <alignment horizontal="right"/>
      <protection/>
    </xf>
    <xf numFmtId="3" fontId="52" fillId="33" borderId="20" xfId="54" applyNumberFormat="1" applyFont="1" applyFill="1" applyBorder="1" applyAlignment="1">
      <alignment horizontal="right"/>
      <protection/>
    </xf>
    <xf numFmtId="3" fontId="52" fillId="33" borderId="20" xfId="0" applyNumberFormat="1" applyFont="1" applyFill="1" applyBorder="1" applyAlignment="1">
      <alignment horizontal="right" vertical="center" wrapText="1"/>
    </xf>
    <xf numFmtId="3" fontId="52" fillId="33" borderId="20" xfId="49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51" fillId="34" borderId="21" xfId="47" applyNumberFormat="1" applyFont="1" applyFill="1" applyBorder="1" applyAlignment="1" applyProtection="1">
      <alignment horizontal="center"/>
      <protection/>
    </xf>
    <xf numFmtId="37" fontId="51" fillId="34" borderId="13" xfId="47" applyNumberFormat="1" applyFont="1" applyFill="1" applyBorder="1" applyAlignment="1" applyProtection="1">
      <alignment horizontal="center"/>
      <protection/>
    </xf>
    <xf numFmtId="37" fontId="51" fillId="34" borderId="22" xfId="47" applyNumberFormat="1" applyFont="1" applyFill="1" applyBorder="1" applyAlignment="1" applyProtection="1">
      <alignment horizontal="center"/>
      <protection/>
    </xf>
    <xf numFmtId="37" fontId="51" fillId="34" borderId="10" xfId="47" applyNumberFormat="1" applyFont="1" applyFill="1" applyBorder="1" applyAlignment="1" applyProtection="1">
      <alignment horizontal="center"/>
      <protection locked="0"/>
    </xf>
    <xf numFmtId="37" fontId="51" fillId="34" borderId="0" xfId="47" applyNumberFormat="1" applyFont="1" applyFill="1" applyBorder="1" applyAlignment="1" applyProtection="1">
      <alignment horizontal="center"/>
      <protection locked="0"/>
    </xf>
    <xf numFmtId="37" fontId="51" fillId="34" borderId="14" xfId="47" applyNumberFormat="1" applyFont="1" applyFill="1" applyBorder="1" applyAlignment="1" applyProtection="1">
      <alignment horizontal="center"/>
      <protection locked="0"/>
    </xf>
    <xf numFmtId="37" fontId="51" fillId="34" borderId="10" xfId="47" applyNumberFormat="1" applyFont="1" applyFill="1" applyBorder="1" applyAlignment="1" applyProtection="1">
      <alignment horizontal="center"/>
      <protection/>
    </xf>
    <xf numFmtId="37" fontId="51" fillId="34" borderId="0" xfId="47" applyNumberFormat="1" applyFont="1" applyFill="1" applyBorder="1" applyAlignment="1" applyProtection="1">
      <alignment horizontal="center"/>
      <protection/>
    </xf>
    <xf numFmtId="37" fontId="51" fillId="34" borderId="14" xfId="47" applyNumberFormat="1" applyFont="1" applyFill="1" applyBorder="1" applyAlignment="1" applyProtection="1">
      <alignment horizontal="center"/>
      <protection/>
    </xf>
    <xf numFmtId="37" fontId="51" fillId="34" borderId="16" xfId="47" applyNumberFormat="1" applyFont="1" applyFill="1" applyBorder="1" applyAlignment="1" applyProtection="1">
      <alignment horizontal="center"/>
      <protection/>
    </xf>
    <xf numFmtId="37" fontId="51" fillId="34" borderId="17" xfId="47" applyNumberFormat="1" applyFont="1" applyFill="1" applyBorder="1" applyAlignment="1" applyProtection="1">
      <alignment horizontal="center"/>
      <protection/>
    </xf>
    <xf numFmtId="37" fontId="51" fillId="34" borderId="18" xfId="47" applyNumberFormat="1" applyFont="1" applyFill="1" applyBorder="1" applyAlignment="1" applyProtection="1">
      <alignment horizontal="center"/>
      <protection/>
    </xf>
    <xf numFmtId="37" fontId="51" fillId="34" borderId="0" xfId="47" applyNumberFormat="1" applyFont="1" applyFill="1" applyBorder="1" applyAlignment="1" applyProtection="1">
      <alignment horizontal="center" vertical="center" wrapText="1"/>
      <protection/>
    </xf>
    <xf numFmtId="37" fontId="51" fillId="34" borderId="0" xfId="47" applyNumberFormat="1" applyFont="1" applyFill="1" applyBorder="1" applyAlignment="1" applyProtection="1">
      <alignment horizontal="center" vertical="center"/>
      <protection/>
    </xf>
    <xf numFmtId="37" fontId="51" fillId="34" borderId="17" xfId="47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37" fontId="51" fillId="34" borderId="11" xfId="47" applyNumberFormat="1" applyFont="1" applyFill="1" applyBorder="1" applyAlignment="1" applyProtection="1">
      <alignment horizontal="center"/>
      <protection/>
    </xf>
    <xf numFmtId="37" fontId="51" fillId="34" borderId="12" xfId="47" applyNumberFormat="1" applyFont="1" applyFill="1" applyBorder="1" applyAlignment="1" applyProtection="1">
      <alignment horizontal="center"/>
      <protection/>
    </xf>
    <xf numFmtId="37" fontId="51" fillId="34" borderId="15" xfId="47" applyNumberFormat="1" applyFont="1" applyFill="1" applyBorder="1" applyAlignment="1" applyProtection="1">
      <alignment horizontal="center"/>
      <protection/>
    </xf>
    <xf numFmtId="37" fontId="51" fillId="34" borderId="19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3" fontId="4" fillId="33" borderId="23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33" borderId="10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4" xfId="54" applyFont="1" applyFill="1" applyBorder="1" applyAlignment="1">
      <alignment horizontal="left" wrapText="1"/>
      <protection/>
    </xf>
    <xf numFmtId="3" fontId="9" fillId="33" borderId="23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showGridLines="0" tabSelected="1" zoomScalePageLayoutView="0" workbookViewId="0" topLeftCell="A46">
      <selection activeCell="H53" sqref="H53:I53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38" t="s">
        <v>33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41" t="s">
        <v>35</v>
      </c>
      <c r="C4" s="42"/>
      <c r="D4" s="42"/>
      <c r="E4" s="42"/>
      <c r="F4" s="42"/>
      <c r="G4" s="42"/>
      <c r="H4" s="42"/>
      <c r="I4" s="42"/>
      <c r="J4" s="43"/>
    </row>
    <row r="5" spans="2:10" ht="15">
      <c r="B5" s="44" t="s">
        <v>0</v>
      </c>
      <c r="C5" s="45"/>
      <c r="D5" s="45"/>
      <c r="E5" s="45"/>
      <c r="F5" s="45"/>
      <c r="G5" s="45"/>
      <c r="H5" s="45"/>
      <c r="I5" s="45"/>
      <c r="J5" s="46"/>
    </row>
    <row r="6" spans="2:10" ht="15">
      <c r="B6" s="47" t="s">
        <v>34</v>
      </c>
      <c r="C6" s="48"/>
      <c r="D6" s="48"/>
      <c r="E6" s="48"/>
      <c r="F6" s="48"/>
      <c r="G6" s="48"/>
      <c r="H6" s="48"/>
      <c r="I6" s="48"/>
      <c r="J6" s="49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50" t="s">
        <v>1</v>
      </c>
      <c r="C8" s="51"/>
      <c r="D8" s="51"/>
      <c r="E8" s="56" t="s">
        <v>2</v>
      </c>
      <c r="F8" s="57"/>
      <c r="G8" s="57"/>
      <c r="H8" s="57"/>
      <c r="I8" s="58"/>
      <c r="J8" s="59" t="s">
        <v>3</v>
      </c>
    </row>
    <row r="9" spans="2:10" ht="24.75">
      <c r="B9" s="51"/>
      <c r="C9" s="51"/>
      <c r="D9" s="51"/>
      <c r="E9" s="23" t="s">
        <v>4</v>
      </c>
      <c r="F9" s="22" t="s">
        <v>5</v>
      </c>
      <c r="G9" s="23" t="s">
        <v>6</v>
      </c>
      <c r="H9" s="23" t="s">
        <v>7</v>
      </c>
      <c r="I9" s="23" t="s">
        <v>8</v>
      </c>
      <c r="J9" s="59"/>
    </row>
    <row r="10" spans="2:10" ht="15">
      <c r="B10" s="52"/>
      <c r="C10" s="52"/>
      <c r="D10" s="52"/>
      <c r="E10" s="21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  <c r="J10" s="21" t="s">
        <v>26</v>
      </c>
    </row>
    <row r="11" spans="2:10" ht="15">
      <c r="B11" s="53" t="s">
        <v>14</v>
      </c>
      <c r="C11" s="54"/>
      <c r="D11" s="55"/>
      <c r="E11" s="24">
        <v>1854121</v>
      </c>
      <c r="F11" s="24">
        <v>0</v>
      </c>
      <c r="G11" s="24">
        <f>E11+F11</f>
        <v>1854121</v>
      </c>
      <c r="H11" s="24">
        <v>1826214.06</v>
      </c>
      <c r="I11" s="24">
        <v>1826214.06</v>
      </c>
      <c r="J11" s="24">
        <f>I11-E11</f>
        <v>-27906.939999999944</v>
      </c>
    </row>
    <row r="12" spans="2:10" ht="15">
      <c r="B12" s="53" t="s">
        <v>15</v>
      </c>
      <c r="C12" s="54"/>
      <c r="D12" s="55"/>
      <c r="E12" s="24">
        <v>0</v>
      </c>
      <c r="F12" s="24">
        <v>0</v>
      </c>
      <c r="G12" s="24">
        <f>E12+F12</f>
        <v>0</v>
      </c>
      <c r="H12" s="24">
        <v>0</v>
      </c>
      <c r="I12" s="24">
        <v>0</v>
      </c>
      <c r="J12" s="24">
        <f>I12-E12</f>
        <v>0</v>
      </c>
    </row>
    <row r="13" spans="2:10" ht="15">
      <c r="B13" s="53" t="s">
        <v>16</v>
      </c>
      <c r="C13" s="54"/>
      <c r="D13" s="55"/>
      <c r="E13" s="24">
        <v>0</v>
      </c>
      <c r="F13" s="24">
        <v>0</v>
      </c>
      <c r="G13" s="24">
        <f>E13+F13</f>
        <v>0</v>
      </c>
      <c r="H13" s="24">
        <v>0</v>
      </c>
      <c r="I13" s="24">
        <v>0</v>
      </c>
      <c r="J13" s="24">
        <f>I13-E13</f>
        <v>0</v>
      </c>
    </row>
    <row r="14" spans="2:10" ht="15">
      <c r="B14" s="53" t="s">
        <v>17</v>
      </c>
      <c r="C14" s="54"/>
      <c r="D14" s="55"/>
      <c r="E14" s="24">
        <v>1157700</v>
      </c>
      <c r="F14" s="24">
        <v>0</v>
      </c>
      <c r="G14" s="24">
        <f>E14+F14</f>
        <v>1157700</v>
      </c>
      <c r="H14" s="24">
        <v>916235.65</v>
      </c>
      <c r="I14" s="24">
        <v>916235.65</v>
      </c>
      <c r="J14" s="24">
        <f>I14-E14</f>
        <v>-241464.34999999998</v>
      </c>
    </row>
    <row r="15" spans="2:10" ht="15">
      <c r="B15" s="53" t="s">
        <v>18</v>
      </c>
      <c r="C15" s="54"/>
      <c r="D15" s="55"/>
      <c r="E15" s="24">
        <v>10000</v>
      </c>
      <c r="F15" s="25">
        <v>0</v>
      </c>
      <c r="G15" s="24">
        <f aca="true" t="shared" si="0" ref="G15:G21">E15+F15</f>
        <v>10000</v>
      </c>
      <c r="H15" s="25">
        <v>24877.21</v>
      </c>
      <c r="I15" s="25">
        <v>24877.21</v>
      </c>
      <c r="J15" s="24">
        <f aca="true" t="shared" si="1" ref="J15:J21">I15-E15</f>
        <v>14877.21</v>
      </c>
    </row>
    <row r="16" spans="2:10" ht="15">
      <c r="B16" s="53" t="s">
        <v>19</v>
      </c>
      <c r="C16" s="54"/>
      <c r="D16" s="55"/>
      <c r="E16" s="24">
        <v>358100</v>
      </c>
      <c r="F16" s="25">
        <v>0</v>
      </c>
      <c r="G16" s="24">
        <f t="shared" si="0"/>
        <v>358100</v>
      </c>
      <c r="H16" s="25">
        <v>1467911.14</v>
      </c>
      <c r="I16" s="25">
        <v>1467911.14</v>
      </c>
      <c r="J16" s="24">
        <f t="shared" si="1"/>
        <v>1109811.14</v>
      </c>
    </row>
    <row r="17" spans="2:10" ht="24" customHeight="1">
      <c r="B17" s="53" t="s">
        <v>27</v>
      </c>
      <c r="C17" s="54"/>
      <c r="D17" s="55"/>
      <c r="E17" s="24">
        <v>0</v>
      </c>
      <c r="F17" s="24">
        <v>0</v>
      </c>
      <c r="G17" s="24">
        <f t="shared" si="0"/>
        <v>0</v>
      </c>
      <c r="H17" s="24">
        <v>12</v>
      </c>
      <c r="I17" s="24">
        <v>12</v>
      </c>
      <c r="J17" s="24">
        <f t="shared" si="1"/>
        <v>12</v>
      </c>
    </row>
    <row r="18" spans="2:10" ht="33" customHeight="1">
      <c r="B18" s="53" t="s">
        <v>29</v>
      </c>
      <c r="C18" s="54"/>
      <c r="D18" s="55"/>
      <c r="E18" s="24">
        <v>24884242</v>
      </c>
      <c r="F18" s="24">
        <v>0</v>
      </c>
      <c r="G18" s="24">
        <f t="shared" si="0"/>
        <v>24884242</v>
      </c>
      <c r="H18" s="24">
        <v>25251113.93</v>
      </c>
      <c r="I18" s="24">
        <v>25251113.93</v>
      </c>
      <c r="J18" s="24">
        <f t="shared" si="1"/>
        <v>366871.9299999997</v>
      </c>
    </row>
    <row r="19" spans="2:10" ht="24.75" customHeight="1">
      <c r="B19" s="53" t="s">
        <v>28</v>
      </c>
      <c r="C19" s="54"/>
      <c r="D19" s="55"/>
      <c r="E19" s="24">
        <v>0</v>
      </c>
      <c r="F19" s="24">
        <v>0</v>
      </c>
      <c r="G19" s="24">
        <f t="shared" si="0"/>
        <v>0</v>
      </c>
      <c r="H19" s="24">
        <v>0</v>
      </c>
      <c r="I19" s="24">
        <v>0</v>
      </c>
      <c r="J19" s="24">
        <f t="shared" si="1"/>
        <v>0</v>
      </c>
    </row>
    <row r="20" spans="2:10" ht="15">
      <c r="B20" s="53" t="s">
        <v>20</v>
      </c>
      <c r="C20" s="54"/>
      <c r="D20" s="55"/>
      <c r="E20" s="24">
        <v>0</v>
      </c>
      <c r="F20" s="24">
        <v>0</v>
      </c>
      <c r="G20" s="24">
        <f t="shared" si="0"/>
        <v>0</v>
      </c>
      <c r="H20" s="24">
        <v>0</v>
      </c>
      <c r="I20" s="24">
        <v>0</v>
      </c>
      <c r="J20" s="24">
        <f t="shared" si="1"/>
        <v>0</v>
      </c>
    </row>
    <row r="21" spans="2:10" ht="11.25" customHeight="1">
      <c r="B21" s="14"/>
      <c r="C21" s="15"/>
      <c r="D21" s="16"/>
      <c r="E21" s="24"/>
      <c r="F21" s="27"/>
      <c r="G21" s="24">
        <f t="shared" si="0"/>
        <v>0</v>
      </c>
      <c r="H21" s="27"/>
      <c r="I21" s="27"/>
      <c r="J21" s="24">
        <f t="shared" si="1"/>
        <v>0</v>
      </c>
    </row>
    <row r="22" spans="2:10" ht="15">
      <c r="B22" s="17"/>
      <c r="C22" s="18"/>
      <c r="D22" s="19" t="s">
        <v>21</v>
      </c>
      <c r="E22" s="26">
        <f aca="true" t="shared" si="2" ref="E22:J22">E11+E12+E13+E14+E15+E16+E17+E18+E19+E20</f>
        <v>28264163</v>
      </c>
      <c r="F22" s="26">
        <f t="shared" si="2"/>
        <v>0</v>
      </c>
      <c r="G22" s="26">
        <f t="shared" si="2"/>
        <v>28264163</v>
      </c>
      <c r="H22" s="26">
        <f t="shared" si="2"/>
        <v>29486363.99</v>
      </c>
      <c r="I22" s="26">
        <f t="shared" si="2"/>
        <v>29486363.99</v>
      </c>
      <c r="J22" s="69">
        <f t="shared" si="2"/>
        <v>1222200.9899999998</v>
      </c>
    </row>
    <row r="23" spans="5:10" ht="15">
      <c r="E23" s="20"/>
      <c r="F23" s="20"/>
      <c r="G23" s="20"/>
      <c r="H23" s="71" t="s">
        <v>24</v>
      </c>
      <c r="I23" s="72"/>
      <c r="J23" s="70"/>
    </row>
    <row r="24" ht="15"/>
    <row r="25" ht="15"/>
    <row r="26" spans="2:10" ht="15" customHeight="1">
      <c r="B26" s="50" t="s">
        <v>22</v>
      </c>
      <c r="C26" s="51"/>
      <c r="D26" s="51"/>
      <c r="E26" s="56" t="s">
        <v>2</v>
      </c>
      <c r="F26" s="57"/>
      <c r="G26" s="57"/>
      <c r="H26" s="57"/>
      <c r="I26" s="58"/>
      <c r="J26" s="59" t="s">
        <v>3</v>
      </c>
    </row>
    <row r="27" spans="2:10" ht="24.75">
      <c r="B27" s="51"/>
      <c r="C27" s="51"/>
      <c r="D27" s="51"/>
      <c r="E27" s="23" t="s">
        <v>4</v>
      </c>
      <c r="F27" s="22" t="s">
        <v>25</v>
      </c>
      <c r="G27" s="23" t="s">
        <v>6</v>
      </c>
      <c r="H27" s="23" t="s">
        <v>7</v>
      </c>
      <c r="I27" s="23" t="s">
        <v>8</v>
      </c>
      <c r="J27" s="59"/>
    </row>
    <row r="28" spans="2:10" ht="15">
      <c r="B28" s="52"/>
      <c r="C28" s="52"/>
      <c r="D28" s="52"/>
      <c r="E28" s="21" t="s">
        <v>9</v>
      </c>
      <c r="F28" s="21" t="s">
        <v>10</v>
      </c>
      <c r="G28" s="21" t="s">
        <v>11</v>
      </c>
      <c r="H28" s="21" t="s">
        <v>12</v>
      </c>
      <c r="I28" s="21" t="s">
        <v>13</v>
      </c>
      <c r="J28" s="21" t="s">
        <v>26</v>
      </c>
    </row>
    <row r="29" spans="2:10" ht="15">
      <c r="B29" s="8" t="s">
        <v>30</v>
      </c>
      <c r="C29" s="9"/>
      <c r="D29" s="10"/>
      <c r="E29" s="31">
        <f aca="true" t="shared" si="3" ref="E29:J29">SUM(E30:E37)</f>
        <v>28264163</v>
      </c>
      <c r="F29" s="31">
        <f t="shared" si="3"/>
        <v>0</v>
      </c>
      <c r="G29" s="31">
        <f t="shared" si="3"/>
        <v>28264163</v>
      </c>
      <c r="H29" s="31">
        <f t="shared" si="3"/>
        <v>29486351.99</v>
      </c>
      <c r="I29" s="31">
        <f t="shared" si="3"/>
        <v>29486351.99</v>
      </c>
      <c r="J29" s="31">
        <f t="shared" si="3"/>
        <v>1222188.9899999998</v>
      </c>
    </row>
    <row r="30" spans="2:10" ht="15">
      <c r="B30" s="4"/>
      <c r="C30" s="60" t="s">
        <v>14</v>
      </c>
      <c r="D30" s="61"/>
      <c r="E30" s="28">
        <v>1854121</v>
      </c>
      <c r="F30" s="28">
        <v>0</v>
      </c>
      <c r="G30" s="29">
        <f>E30+F30</f>
        <v>1854121</v>
      </c>
      <c r="H30" s="28">
        <v>1826214.06</v>
      </c>
      <c r="I30" s="28">
        <v>1826214.06</v>
      </c>
      <c r="J30" s="29">
        <f aca="true" t="shared" si="4" ref="J30:J37">I30-E30</f>
        <v>-27906.939999999944</v>
      </c>
    </row>
    <row r="31" spans="2:10" ht="15">
      <c r="B31" s="4"/>
      <c r="C31" s="60" t="s">
        <v>15</v>
      </c>
      <c r="D31" s="61"/>
      <c r="E31" s="28">
        <v>0</v>
      </c>
      <c r="F31" s="28">
        <v>0</v>
      </c>
      <c r="G31" s="29">
        <f>E31+F31</f>
        <v>0</v>
      </c>
      <c r="H31" s="28">
        <v>0</v>
      </c>
      <c r="I31" s="28">
        <v>0</v>
      </c>
      <c r="J31" s="29">
        <f t="shared" si="4"/>
        <v>0</v>
      </c>
    </row>
    <row r="32" spans="2:10" ht="15" customHeight="1">
      <c r="B32" s="4"/>
      <c r="C32" s="60" t="s">
        <v>16</v>
      </c>
      <c r="D32" s="61"/>
      <c r="E32" s="28">
        <v>0</v>
      </c>
      <c r="F32" s="28">
        <v>0</v>
      </c>
      <c r="G32" s="29">
        <f aca="true" t="shared" si="5" ref="G32:G37">E32+F32</f>
        <v>0</v>
      </c>
      <c r="H32" s="28">
        <v>0</v>
      </c>
      <c r="I32" s="28">
        <v>0</v>
      </c>
      <c r="J32" s="29">
        <f t="shared" si="4"/>
        <v>0</v>
      </c>
    </row>
    <row r="33" spans="2:10" ht="15">
      <c r="B33" s="4"/>
      <c r="C33" s="60" t="s">
        <v>17</v>
      </c>
      <c r="D33" s="61"/>
      <c r="E33" s="28">
        <v>1157700</v>
      </c>
      <c r="F33" s="29">
        <v>0</v>
      </c>
      <c r="G33" s="29">
        <f t="shared" si="5"/>
        <v>1157700</v>
      </c>
      <c r="H33" s="29">
        <v>916235.65</v>
      </c>
      <c r="I33" s="29">
        <v>916235.65</v>
      </c>
      <c r="J33" s="29">
        <f t="shared" si="4"/>
        <v>-241464.34999999998</v>
      </c>
    </row>
    <row r="34" spans="2:10" ht="15">
      <c r="B34" s="4"/>
      <c r="C34" s="60" t="s">
        <v>18</v>
      </c>
      <c r="D34" s="61"/>
      <c r="E34" s="28">
        <v>10000</v>
      </c>
      <c r="F34" s="28">
        <v>0</v>
      </c>
      <c r="G34" s="29">
        <f t="shared" si="5"/>
        <v>10000</v>
      </c>
      <c r="H34" s="28">
        <v>24877.21</v>
      </c>
      <c r="I34" s="28">
        <v>24877.21</v>
      </c>
      <c r="J34" s="29">
        <f t="shared" si="4"/>
        <v>14877.21</v>
      </c>
    </row>
    <row r="35" spans="2:10" ht="15" customHeight="1">
      <c r="B35" s="4"/>
      <c r="C35" s="60" t="s">
        <v>19</v>
      </c>
      <c r="D35" s="61"/>
      <c r="E35" s="28">
        <v>358100</v>
      </c>
      <c r="F35" s="28">
        <v>0</v>
      </c>
      <c r="G35" s="29">
        <f t="shared" si="5"/>
        <v>358100</v>
      </c>
      <c r="H35" s="28">
        <v>1467911.14</v>
      </c>
      <c r="I35" s="28">
        <v>1467911.14</v>
      </c>
      <c r="J35" s="29">
        <f t="shared" si="4"/>
        <v>1109811.14</v>
      </c>
    </row>
    <row r="36" spans="2:10" ht="20.25" customHeight="1">
      <c r="B36" s="4"/>
      <c r="C36" s="60" t="s">
        <v>29</v>
      </c>
      <c r="D36" s="61"/>
      <c r="E36" s="28">
        <v>24884242</v>
      </c>
      <c r="F36" s="29">
        <v>0</v>
      </c>
      <c r="G36" s="29">
        <f t="shared" si="5"/>
        <v>24884242</v>
      </c>
      <c r="H36" s="29">
        <v>25251113.93</v>
      </c>
      <c r="I36" s="29">
        <v>25251113.93</v>
      </c>
      <c r="J36" s="29">
        <f t="shared" si="4"/>
        <v>366871.9299999997</v>
      </c>
    </row>
    <row r="37" spans="2:10" ht="24.75" customHeight="1">
      <c r="B37" s="4"/>
      <c r="C37" s="60" t="s">
        <v>28</v>
      </c>
      <c r="D37" s="61"/>
      <c r="E37" s="28">
        <v>0</v>
      </c>
      <c r="F37" s="28">
        <v>0</v>
      </c>
      <c r="G37" s="29">
        <f t="shared" si="5"/>
        <v>0</v>
      </c>
      <c r="H37" s="28">
        <v>0</v>
      </c>
      <c r="I37" s="28">
        <v>0</v>
      </c>
      <c r="J37" s="29">
        <f t="shared" si="4"/>
        <v>0</v>
      </c>
    </row>
    <row r="38" spans="2:10" ht="45" customHeight="1">
      <c r="B38" s="66" t="s">
        <v>31</v>
      </c>
      <c r="C38" s="67"/>
      <c r="D38" s="68"/>
      <c r="E38" s="32">
        <f aca="true" t="shared" si="6" ref="E38:J38">E39+E40+E41+E42</f>
        <v>0</v>
      </c>
      <c r="F38" s="32">
        <f t="shared" si="6"/>
        <v>0</v>
      </c>
      <c r="G38" s="32">
        <f t="shared" si="6"/>
        <v>0</v>
      </c>
      <c r="H38" s="32">
        <f t="shared" si="6"/>
        <v>12</v>
      </c>
      <c r="I38" s="32">
        <f t="shared" si="6"/>
        <v>12</v>
      </c>
      <c r="J38" s="32">
        <f t="shared" si="6"/>
        <v>12</v>
      </c>
    </row>
    <row r="39" spans="2:10" ht="15">
      <c r="B39" s="8"/>
      <c r="C39" s="60" t="s">
        <v>15</v>
      </c>
      <c r="D39" s="61"/>
      <c r="E39" s="28">
        <v>0</v>
      </c>
      <c r="F39" s="28">
        <v>0</v>
      </c>
      <c r="G39" s="29">
        <f>E39+F39</f>
        <v>0</v>
      </c>
      <c r="H39" s="28">
        <v>0</v>
      </c>
      <c r="I39" s="28">
        <v>0</v>
      </c>
      <c r="J39" s="29">
        <f>I39-E39</f>
        <v>0</v>
      </c>
    </row>
    <row r="40" spans="2:10" ht="15">
      <c r="B40" s="8"/>
      <c r="C40" s="60" t="s">
        <v>18</v>
      </c>
      <c r="D40" s="61"/>
      <c r="E40" s="28">
        <v>0</v>
      </c>
      <c r="F40" s="28">
        <v>0</v>
      </c>
      <c r="G40" s="29">
        <f>E40+F40</f>
        <v>0</v>
      </c>
      <c r="H40" s="28">
        <v>0</v>
      </c>
      <c r="I40" s="28">
        <v>0</v>
      </c>
      <c r="J40" s="29">
        <f>I40-E40</f>
        <v>0</v>
      </c>
    </row>
    <row r="41" spans="2:10" ht="26.25" customHeight="1">
      <c r="B41" s="4"/>
      <c r="C41" s="60" t="s">
        <v>27</v>
      </c>
      <c r="D41" s="61"/>
      <c r="E41" s="28">
        <v>0</v>
      </c>
      <c r="F41" s="28">
        <v>0</v>
      </c>
      <c r="G41" s="29">
        <f>E41+F41</f>
        <v>0</v>
      </c>
      <c r="H41" s="28">
        <v>12</v>
      </c>
      <c r="I41" s="28">
        <v>12</v>
      </c>
      <c r="J41" s="29">
        <f>I41-E41</f>
        <v>12</v>
      </c>
    </row>
    <row r="42" spans="2:10" ht="25.5" customHeight="1">
      <c r="B42" s="4"/>
      <c r="C42" s="60" t="s">
        <v>28</v>
      </c>
      <c r="D42" s="61"/>
      <c r="E42" s="28">
        <v>0</v>
      </c>
      <c r="F42" s="28">
        <v>0</v>
      </c>
      <c r="G42" s="29">
        <f>E42+F42</f>
        <v>0</v>
      </c>
      <c r="H42" s="28">
        <v>0</v>
      </c>
      <c r="I42" s="28">
        <v>0</v>
      </c>
      <c r="J42" s="29">
        <f>I42-E42</f>
        <v>0</v>
      </c>
    </row>
    <row r="43" spans="2:10" ht="15">
      <c r="B43" s="8" t="s">
        <v>23</v>
      </c>
      <c r="C43" s="12"/>
      <c r="D43" s="11"/>
      <c r="E43" s="33">
        <f aca="true" t="shared" si="7" ref="E43:J43">E44</f>
        <v>0</v>
      </c>
      <c r="F43" s="33">
        <f t="shared" si="7"/>
        <v>0</v>
      </c>
      <c r="G43" s="33">
        <f t="shared" si="7"/>
        <v>0</v>
      </c>
      <c r="H43" s="33">
        <f t="shared" si="7"/>
        <v>0</v>
      </c>
      <c r="I43" s="33">
        <f t="shared" si="7"/>
        <v>0</v>
      </c>
      <c r="J43" s="33">
        <f t="shared" si="7"/>
        <v>0</v>
      </c>
    </row>
    <row r="44" spans="2:10" ht="15">
      <c r="B44" s="4"/>
      <c r="C44" s="60" t="s">
        <v>20</v>
      </c>
      <c r="D44" s="61"/>
      <c r="E44" s="28">
        <v>0</v>
      </c>
      <c r="F44" s="28">
        <v>0</v>
      </c>
      <c r="G44" s="29">
        <f>E44+F44</f>
        <v>0</v>
      </c>
      <c r="H44" s="28">
        <v>0</v>
      </c>
      <c r="I44" s="28">
        <v>0</v>
      </c>
      <c r="J44" s="29">
        <f>I44-E44</f>
        <v>0</v>
      </c>
    </row>
    <row r="45" spans="2:10" ht="15">
      <c r="B45" s="5"/>
      <c r="C45" s="6"/>
      <c r="D45" s="13" t="s">
        <v>21</v>
      </c>
      <c r="E45" s="30">
        <f aca="true" t="shared" si="8" ref="E45:J45">E29+E38+E43</f>
        <v>28264163</v>
      </c>
      <c r="F45" s="30">
        <f t="shared" si="8"/>
        <v>0</v>
      </c>
      <c r="G45" s="30">
        <f t="shared" si="8"/>
        <v>28264163</v>
      </c>
      <c r="H45" s="30">
        <f t="shared" si="8"/>
        <v>29486363.99</v>
      </c>
      <c r="I45" s="30">
        <f t="shared" si="8"/>
        <v>29486363.99</v>
      </c>
      <c r="J45" s="62">
        <f t="shared" si="8"/>
        <v>1222200.9899999998</v>
      </c>
    </row>
    <row r="46" spans="2:10" ht="15">
      <c r="B46" s="7"/>
      <c r="C46" s="7"/>
      <c r="D46" s="7"/>
      <c r="E46" s="7"/>
      <c r="F46" s="7"/>
      <c r="G46" s="7"/>
      <c r="H46" s="64" t="s">
        <v>32</v>
      </c>
      <c r="I46" s="65"/>
      <c r="J46" s="63"/>
    </row>
    <row r="47" ht="15">
      <c r="B47" t="s">
        <v>42</v>
      </c>
    </row>
    <row r="48" ht="15">
      <c r="B48" t="s">
        <v>43</v>
      </c>
    </row>
    <row r="49" ht="15">
      <c r="B49" t="s">
        <v>44</v>
      </c>
    </row>
    <row r="50" ht="15">
      <c r="B50" t="s">
        <v>45</v>
      </c>
    </row>
    <row r="51" ht="15">
      <c r="B51" t="s">
        <v>46</v>
      </c>
    </row>
    <row r="52" ht="15"/>
    <row r="53" spans="3:9" ht="15" customHeight="1">
      <c r="C53" s="73" t="s">
        <v>36</v>
      </c>
      <c r="D53" s="74"/>
      <c r="H53" s="80" t="s">
        <v>38</v>
      </c>
      <c r="I53" s="81"/>
    </row>
    <row r="54" spans="3:9" ht="15" customHeight="1">
      <c r="C54" s="75" t="s">
        <v>37</v>
      </c>
      <c r="D54" s="76"/>
      <c r="H54" s="75" t="s">
        <v>39</v>
      </c>
      <c r="I54" s="76"/>
    </row>
    <row r="55" spans="3:9" s="34" customFormat="1" ht="15" customHeight="1">
      <c r="C55" s="73" t="s">
        <v>40</v>
      </c>
      <c r="D55" s="74"/>
      <c r="H55" s="77"/>
      <c r="I55" s="76"/>
    </row>
    <row r="56" spans="3:9" s="35" customFormat="1" ht="15" customHeight="1">
      <c r="C56" s="78" t="s">
        <v>41</v>
      </c>
      <c r="D56" s="79"/>
      <c r="H56" s="78"/>
      <c r="I56" s="79"/>
    </row>
    <row r="57" spans="3:9" s="35" customFormat="1" ht="15" customHeight="1">
      <c r="C57" s="36"/>
      <c r="D57" s="37"/>
      <c r="H57" s="36"/>
      <c r="I57" s="37"/>
    </row>
    <row r="58" spans="3:9" s="35" customFormat="1" ht="15" customHeight="1">
      <c r="C58" s="78"/>
      <c r="D58" s="79"/>
      <c r="H58" s="78"/>
      <c r="I58" s="79"/>
    </row>
    <row r="59" spans="3:9" s="35" customFormat="1" ht="15" customHeight="1">
      <c r="C59" s="78"/>
      <c r="D59" s="79"/>
      <c r="H59" s="78"/>
      <c r="I59" s="79"/>
    </row>
    <row r="60" ht="15"/>
    <row r="61" ht="15"/>
    <row r="62" ht="15"/>
    <row r="63" ht="15"/>
    <row r="64" ht="15"/>
    <row r="69" ht="15"/>
    <row r="70" ht="15"/>
    <row r="71" ht="15"/>
    <row r="72" ht="15"/>
    <row r="73" ht="15"/>
    <row r="74" ht="15"/>
    <row r="75" ht="15"/>
    <row r="65521" ht="26.25" customHeight="1" hidden="1"/>
    <row r="65522" ht="25.5" customHeight="1" hidden="1"/>
    <row r="65523" ht="36.75" customHeight="1" hidden="1"/>
  </sheetData>
  <sheetProtection/>
  <mergeCells count="50">
    <mergeCell ref="C56:D56"/>
    <mergeCell ref="H56:I56"/>
    <mergeCell ref="C58:D58"/>
    <mergeCell ref="H58:I58"/>
    <mergeCell ref="C59:D59"/>
    <mergeCell ref="H59:I59"/>
    <mergeCell ref="C53:D53"/>
    <mergeCell ref="C54:D54"/>
    <mergeCell ref="H53:I53"/>
    <mergeCell ref="H54:I54"/>
    <mergeCell ref="C55:D55"/>
    <mergeCell ref="H55:I55"/>
    <mergeCell ref="C44:D44"/>
    <mergeCell ref="J45:J46"/>
    <mergeCell ref="H46:I46"/>
    <mergeCell ref="B38:D38"/>
    <mergeCell ref="C40:D40"/>
    <mergeCell ref="J22:J23"/>
    <mergeCell ref="H23:I23"/>
    <mergeCell ref="B26:D28"/>
    <mergeCell ref="E26:I26"/>
    <mergeCell ref="J26:J27"/>
    <mergeCell ref="B13:D13"/>
    <mergeCell ref="C39:D39"/>
    <mergeCell ref="C41:D41"/>
    <mergeCell ref="C42:D42"/>
    <mergeCell ref="C30:D30"/>
    <mergeCell ref="C31:D31"/>
    <mergeCell ref="C32:D32"/>
    <mergeCell ref="C33:D33"/>
    <mergeCell ref="B15:D15"/>
    <mergeCell ref="C34:D34"/>
    <mergeCell ref="C35:D35"/>
    <mergeCell ref="C36:D36"/>
    <mergeCell ref="C37:D37"/>
    <mergeCell ref="B19:D19"/>
    <mergeCell ref="B20:D20"/>
    <mergeCell ref="B16:D16"/>
    <mergeCell ref="B17:D17"/>
    <mergeCell ref="B18:D18"/>
    <mergeCell ref="B3:J3"/>
    <mergeCell ref="B4:J4"/>
    <mergeCell ref="B5:J5"/>
    <mergeCell ref="B6:J6"/>
    <mergeCell ref="B8:D10"/>
    <mergeCell ref="B14:D14"/>
    <mergeCell ref="E8:I8"/>
    <mergeCell ref="J8:J9"/>
    <mergeCell ref="B11:D11"/>
    <mergeCell ref="B12:D12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APOZOL</cp:lastModifiedBy>
  <cp:lastPrinted>2022-03-02T18:31:06Z</cp:lastPrinted>
  <dcterms:created xsi:type="dcterms:W3CDTF">2014-09-04T16:46:21Z</dcterms:created>
  <dcterms:modified xsi:type="dcterms:W3CDTF">2022-03-02T18:31:28Z</dcterms:modified>
  <cp:category/>
  <cp:version/>
  <cp:contentType/>
  <cp:contentStatus/>
</cp:coreProperties>
</file>